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AF6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<sst xmlns="http://schemas.openxmlformats.org/spreadsheetml/2006/main" count="72" uniqueCount="32">
  <si>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</si>
  <si>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</si>
  <si>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</si>
  <si>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</si>
  <si>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</si>
  <si>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</si>
  <si>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</si>
  <si>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</si>
  <si>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</si>
  <si>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</si>
  <si>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</si>
  <si>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</si>
  <si>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</si>
  <si>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</si>
  <si>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</si>
  <si>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</si>
  <si>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</si>
  <si>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</si>
  <si>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</si>
  <si>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</si>
  <si>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</si>
  <si>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</si>
  <si>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</si>
  <si>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</si>
  <si>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KoU = Koskenkorvan Urheilijat  (1945)</t>
  </si>
  <si>
    <t>SMJ = Seinäjoen Maila-Jussit  (1932)</t>
  </si>
  <si>
    <t>Aleksi Jokela</t>
  </si>
  <si>
    <t>1.</t>
  </si>
  <si>
    <t>SMJ</t>
  </si>
  <si>
    <t>6.</t>
  </si>
  <si>
    <t>KoU  2</t>
  </si>
  <si>
    <t>14.3.1993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</si>
</sst>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27</v>
      </c>
      <c r="Z4" s="1" t="s">
        <v>28</v>
      </c>
      <c r="AA4" s="12">
        <v>2</v>
      </c>
      <c r="AB4" s="12">
        <v>0</v>
      </c>
      <c r="AC4" s="12">
        <v>0</v>
      </c>
      <c r="AD4" s="12">
        <v>1</v>
      </c>
      <c r="AE4" s="12">
        <v>0</v>
      </c>
      <c r="AF4" s="68">
        <v>0</v>
      </c>
      <c r="AG4" s="10">
        <v>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2011</v>
      </c>
      <c r="Y5" s="12" t="s">
        <v>29</v>
      </c>
      <c r="Z5" s="1" t="s">
        <v>30</v>
      </c>
      <c r="AA5" s="12">
        <v>6</v>
      </c>
      <c r="AB5" s="12">
        <v>0</v>
      </c>
      <c r="AC5" s="12">
        <v>0</v>
      </c>
      <c r="AD5" s="12">
        <v>3</v>
      </c>
      <c r="AE5" s="12">
        <v>7</v>
      </c>
      <c r="AF5" s="68">
        <v>0.36840000000000001</v>
      </c>
      <c r="AG5" s="10">
        <v>19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8</v>
      </c>
      <c r="AB6" s="36">
        <f>SUM(AB4:AB5)</f>
        <v>0</v>
      </c>
      <c r="AC6" s="36">
        <f>SUM(AC4:AC5)</f>
        <v>0</v>
      </c>
      <c r="AD6" s="36">
        <f>SUM(AD4:AD5)</f>
        <v>4</v>
      </c>
      <c r="AE6" s="36">
        <f>SUM(AE4:AE5)</f>
        <v>7</v>
      </c>
      <c r="AF6" s="37">
        <f>PRODUCT(AE6/AG6)</f>
        <v>0.33333333333333331</v>
      </c>
      <c r="AG6" s="21">
        <f>SUM(AG4:AG5)</f>
        <v>21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25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24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8</v>
      </c>
      <c r="F11" s="47">
        <f>PRODUCT(AB6+AN6)</f>
        <v>0</v>
      </c>
      <c r="G11" s="47">
        <f>PRODUCT(AC6+AO6)</f>
        <v>0</v>
      </c>
      <c r="H11" s="47">
        <f>PRODUCT(AD6+AP6)</f>
        <v>4</v>
      </c>
      <c r="I11" s="47">
        <f>PRODUCT(AE6+AQ6)</f>
        <v>7</v>
      </c>
      <c r="J11" s="60">
        <f>PRODUCT(I11/K11)</f>
        <v>0.33333333333333331</v>
      </c>
      <c r="K11" s="10">
        <f>PRODUCT(AG6+AS6)</f>
        <v>21</v>
      </c>
      <c r="L11" s="53">
        <f>PRODUCT((F11+G11)/E11)</f>
        <v>0</v>
      </c>
      <c r="M11" s="53">
        <f>PRODUCT(H11/E11)</f>
        <v>0.5</v>
      </c>
      <c r="N11" s="53">
        <f>PRODUCT((F11+G11+H11)/E11)</f>
        <v>0.5</v>
      </c>
      <c r="O11" s="53">
        <f>PRODUCT(I11/E11)</f>
        <v>0.875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8</v>
      </c>
      <c r="F12" s="47">
        <f t="shared" ref="F12:I12" si="0">SUM(F9:F11)</f>
        <v>0</v>
      </c>
      <c r="G12" s="47">
        <f t="shared" si="0"/>
        <v>0</v>
      </c>
      <c r="H12" s="47">
        <f t="shared" si="0"/>
        <v>4</v>
      </c>
      <c r="I12" s="47">
        <f t="shared" si="0"/>
        <v>7</v>
      </c>
      <c r="J12" s="60">
        <f>PRODUCT(I12/K12)</f>
        <v>0.33333333333333331</v>
      </c>
      <c r="K12" s="16">
        <f>SUM(K9:K11)</f>
        <v>21</v>
      </c>
      <c r="L12" s="53">
        <f>PRODUCT((F12+G12)/E12)</f>
        <v>0</v>
      </c>
      <c r="M12" s="53">
        <f>PRODUCT(H12/E12)</f>
        <v>0.5</v>
      </c>
      <c r="N12" s="53">
        <f>PRODUCT((F12+G12+H12)/E12)</f>
        <v>0.5</v>
      </c>
      <c r="O12" s="53">
        <f>PRODUCT(I12/E12)</f>
        <v>0.875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2:38" x14ac:dyDescent="0.25"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</row>
    <row r="189" spans="12:38" x14ac:dyDescent="0.25"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</row>
    <row r="190" spans="12:38" x14ac:dyDescent="0.25"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</row>
    <row r="191" spans="12:38" x14ac:dyDescent="0.25"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</row>
    <row r="192" spans="12:38" x14ac:dyDescent="0.25"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</row>
    <row r="193" spans="18:36" x14ac:dyDescent="0.25"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</row>
    <row r="194" spans="18:36" x14ac:dyDescent="0.25"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</row>
    <row r="195" spans="18:36" x14ac:dyDescent="0.25"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</row>
    <row r="196" spans="18:36" x14ac:dyDescent="0.25"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</row>
    <row r="197" spans="18:36" x14ac:dyDescent="0.25"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</row>
    <row r="198" spans="18:36" x14ac:dyDescent="0.25"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</row>
    <row r="199" spans="18:36" x14ac:dyDescent="0.25"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</row>
    <row r="200" spans="18:36" x14ac:dyDescent="0.25"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</row>
    <row r="201" spans="18:36" x14ac:dyDescent="0.25"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</row>
    <row r="202" spans="18:36" x14ac:dyDescent="0.25"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</row>
    <row r="203" spans="18:36" x14ac:dyDescent="0.25"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</row>
    <row r="204" spans="18:36" x14ac:dyDescent="0.25"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</row>
    <row r="205" spans="18:36" x14ac:dyDescent="0.25"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</row>
    <row r="206" spans="18:36" x14ac:dyDescent="0.25"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</row>
    <row r="207" spans="18:36" x14ac:dyDescent="0.25"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</row>
    <row r="208" spans="18:36" x14ac:dyDescent="0.25"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</row>
    <row r="209" spans="20:36" x14ac:dyDescent="0.25"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2018-09-23T22:03:35Z</dcterms:modified>
</cp:coreProperties>
</file>